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showInkAnnotation="0" autoCompressPictures="0"/>
  <bookViews>
    <workbookView xWindow="60" yWindow="0" windowWidth="30280" windowHeight="16080" tabRatio="500"/>
  </bookViews>
  <sheets>
    <sheet name="BOM" sheetId="1" r:id="rId1"/>
  </sheets>
  <definedNames>
    <definedName name="_xlnm._FilterDatabase" localSheetId="0" hidden="1">BOM!$C$1:$I$76</definedName>
    <definedName name="_xlnm.Print_Area" localSheetId="0">BOM!$C$1:$J$25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1" i="1" l="1"/>
  <c r="J18" i="1"/>
  <c r="J19" i="1"/>
  <c r="J17" i="1"/>
  <c r="J16" i="1"/>
  <c r="J14" i="1"/>
  <c r="J15" i="1"/>
  <c r="J13" i="1"/>
  <c r="J4" i="1"/>
  <c r="J5" i="1"/>
  <c r="J6" i="1"/>
  <c r="J7" i="1"/>
  <c r="J8" i="1"/>
  <c r="J9" i="1"/>
  <c r="J10" i="1"/>
  <c r="J11" i="1"/>
  <c r="J12" i="1"/>
  <c r="J3" i="1"/>
  <c r="J2" i="1"/>
</calcChain>
</file>

<file path=xl/sharedStrings.xml><?xml version="1.0" encoding="utf-8"?>
<sst xmlns="http://schemas.openxmlformats.org/spreadsheetml/2006/main" count="135" uniqueCount="116">
  <si>
    <t>Manufacturer Part Number</t>
  </si>
  <si>
    <t>Supplier</t>
  </si>
  <si>
    <t>Digikey</t>
  </si>
  <si>
    <t>LINK to Supplier Page</t>
  </si>
  <si>
    <t>QTY/BRD</t>
  </si>
  <si>
    <t>Supplier Part Number</t>
  </si>
  <si>
    <t>Description</t>
  </si>
  <si>
    <t>Price/1</t>
  </si>
  <si>
    <t>Total/1brd</t>
  </si>
  <si>
    <t>K104Z15Y5VF5TL2</t>
  </si>
  <si>
    <t>ATS16B</t>
  </si>
  <si>
    <t>K220J15C0GF5TL2</t>
  </si>
  <si>
    <t>CF14JT10K0</t>
  </si>
  <si>
    <t>860020672010</t>
  </si>
  <si>
    <t>732-8856-1-ND</t>
  </si>
  <si>
    <t>CAP 10 UF 20% 50 V</t>
  </si>
  <si>
    <t>https://www.digikey.com/product-detail/en/860020672010/732-8856-1-ND/5728801</t>
  </si>
  <si>
    <t>BC1160CT-ND</t>
  </si>
  <si>
    <t>CAP CER 0.1UF 50V Y5V RADIAL</t>
  </si>
  <si>
    <t>https://www.digikey.com/product-detail/en/K104Z15Y5VF5TL2/BC1160CT-ND/286782</t>
  </si>
  <si>
    <t>CTX1085-ND</t>
  </si>
  <si>
    <t>16MHz ±30ppm Crystal 18pF 40 Ohm -20°C ~ 70°C Through Hole HC49/US</t>
  </si>
  <si>
    <t>https://www.digikey.com/product-detail/en/ATS16B/CTX1085-ND/2640031</t>
  </si>
  <si>
    <t>BC1005CT-ND</t>
  </si>
  <si>
    <t>CAP CER 22PF 50V NP0 RADIAL</t>
  </si>
  <si>
    <t>https://www.digikey.com/product-detail/en/K220J15C0GF5TL2/BC1005CT-ND/286627</t>
  </si>
  <si>
    <t>RES 10K OHM 1/4W 5% CARBON FILM</t>
  </si>
  <si>
    <t>http://www.digikey.com/product-detail/en/CF14JT10K0/CF14JT10K0CT-ND/1830374</t>
  </si>
  <si>
    <t>ATMEGA328P-PU-ND</t>
  </si>
  <si>
    <t>ATMEGA328P-PU</t>
  </si>
  <si>
    <t>IC MCU 8BIT 32KB FLASH 28DIP</t>
  </si>
  <si>
    <t>http://www.digikey.com/product-detail/en/ATMEGA328P-PU/ATMEGA328P-PU-ND/1914589</t>
  </si>
  <si>
    <t>3M5480-ND</t>
  </si>
  <si>
    <t>4828-3004-CP</t>
  </si>
  <si>
    <t>CONN IC DIP SOCKET 28POS TIN</t>
  </si>
  <si>
    <t>http://www.digikey.com/product-detail/en/4828-3004-CP/3M5480-ND/1133633</t>
  </si>
  <si>
    <t>S1111EC-06-ND</t>
  </si>
  <si>
    <t>PRPC006SBAN-M71RC</t>
  </si>
  <si>
    <t>CONN HEADER .100" SNGL R/A 6POS</t>
  </si>
  <si>
    <t>http://www.digikey.com/product-search/en?keywords=S1111EC-06-ND</t>
  </si>
  <si>
    <t>609-3234-ND</t>
  </si>
  <si>
    <t>67997-206HLF</t>
  </si>
  <si>
    <t>CONN HEADER 6POS .100 STR 15AU</t>
  </si>
  <si>
    <t>http://www.digikey.com/product-detail/en/67997-206HLF/609-3234-ND/1878491</t>
  </si>
  <si>
    <t>Notes</t>
  </si>
  <si>
    <t>Electrolytic Capacitor</t>
  </si>
  <si>
    <t>0.1uF Ceramic Capacitors</t>
  </si>
  <si>
    <t>16MHz Crystal</t>
  </si>
  <si>
    <t>x2 22pF Capacitors for Crystal</t>
  </si>
  <si>
    <t>10k Ohm Resitor for Reset Pin</t>
  </si>
  <si>
    <t>ATMEGA328 MCU</t>
  </si>
  <si>
    <t>28pin Socket for MCU</t>
  </si>
  <si>
    <t>right angle 6 pin male header</t>
  </si>
  <si>
    <t>3x2 ICSP header MALE</t>
  </si>
  <si>
    <t>Reference Designator</t>
  </si>
  <si>
    <t>C9,C11</t>
  </si>
  <si>
    <t>C1,C2,C3,C4,C7,C10</t>
  </si>
  <si>
    <t>Q1</t>
  </si>
  <si>
    <t>C5,C6</t>
  </si>
  <si>
    <t>R3</t>
  </si>
  <si>
    <t>IC1</t>
  </si>
  <si>
    <t>USB-Serial Header</t>
  </si>
  <si>
    <t>AVR Prog</t>
  </si>
  <si>
    <t>verical 20 pin header</t>
  </si>
  <si>
    <t>IO Breakout</t>
  </si>
  <si>
    <t>S7053-ND</t>
  </si>
  <si>
    <t>PPPC201LFBN-RC</t>
  </si>
  <si>
    <t>20 Position Header Connector 0.100" (2.54mm) Through Hole Gold</t>
  </si>
  <si>
    <t>http://www.digikey.com/product-detail/en/sullins-connector-solutions/PPPC201LFBN-RC/S7053-ND/810192</t>
  </si>
  <si>
    <t>verical 8 pin header</t>
  </si>
  <si>
    <t>Power Breakout</t>
  </si>
  <si>
    <t>S7041-ND</t>
  </si>
  <si>
    <t>PPPC081LFBN-RC</t>
  </si>
  <si>
    <t>8 Position Header Connector 0.100" (2.54mm) Through Hole Gold</t>
  </si>
  <si>
    <t>http://www.digikey.com/product-detail/en/sullins-connector-solutions/PPPC081LFBN-RC/S7041-ND/810180</t>
  </si>
  <si>
    <t>IC1 Socket</t>
  </si>
  <si>
    <t>SW342-ND</t>
  </si>
  <si>
    <t>GF-126-0159</t>
  </si>
  <si>
    <t>SWITCH SLIDE DPDT 3A 125V</t>
  </si>
  <si>
    <t>https://www.digikey.com/product-detail/en/cw-industries/GF-126-0159/SW342-ND/226663</t>
  </si>
  <si>
    <t>USB Connector</t>
  </si>
  <si>
    <t>ED2982-ND</t>
  </si>
  <si>
    <t>USB-B1HSW6</t>
  </si>
  <si>
    <t>CONN USB TYPE B R/A WHITE</t>
  </si>
  <si>
    <t>http://www.digikey.com/product-search/en?KeyWords=ED2982-ND&amp;WT.z_header=search_go</t>
  </si>
  <si>
    <t>Power via USB</t>
  </si>
  <si>
    <t>Power Switch</t>
  </si>
  <si>
    <t>Switch</t>
  </si>
  <si>
    <t>3M9580-ND</t>
  </si>
  <si>
    <t>969102-0000-DA</t>
  </si>
  <si>
    <t>SHUNT JUMPER .1" BLACK GOLD</t>
  </si>
  <si>
    <t>http://www.digikey.com/product-detail/en/969102-0000-DA/3M9580-ND/2071621</t>
  </si>
  <si>
    <t>732-5316-ND</t>
  </si>
  <si>
    <t>CONN HEADER 3 POS 2.54</t>
  </si>
  <si>
    <t>http://www.digikey.com/product-detail/en/61300311121/732-5316-ND/4846825</t>
  </si>
  <si>
    <t>3 pin headers</t>
  </si>
  <si>
    <t>3 pin header - for jumpers</t>
  </si>
  <si>
    <t>CP-037A-ND</t>
  </si>
  <si>
    <t>PJ-037A</t>
  </si>
  <si>
    <t>CON PWR JCK 2.0 X 6.5MM W/O SW</t>
  </si>
  <si>
    <t>https://www.digikey.com/product-detail/en/cui-inc/PJ-037A/CP-037A-ND/1644545</t>
  </si>
  <si>
    <t>Barrel Jack Connector</t>
  </si>
  <si>
    <t>Barrel Jack for Power</t>
  </si>
  <si>
    <t>EP502A-ND</t>
  </si>
  <si>
    <t>Barrel Jack Plug</t>
  </si>
  <si>
    <t>EP502A</t>
  </si>
  <si>
    <t>DC PLUG 2.1MM MOLD STRAIN RELIEF</t>
  </si>
  <si>
    <t>https://www.digikey.com/product-detail/en/mpd-memory-protection-devices/EP502A/EP502A-ND/2439554</t>
  </si>
  <si>
    <t>Jumpers</t>
  </si>
  <si>
    <t>Power Routing Jumpers</t>
  </si>
  <si>
    <t>497-7312-5-ND</t>
  </si>
  <si>
    <t>LF33ABV</t>
  </si>
  <si>
    <t>IC REG LDO 3.3V 0.5A TO220AB</t>
  </si>
  <si>
    <t>https://www.digikey.com/product-detail/en/stmicroelectronics/LF33ABV/497-7312-5-ND/1038543</t>
  </si>
  <si>
    <t>U1</t>
  </si>
  <si>
    <t>3.3 Voltage Regulator 16Vin 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</si>
</sst>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scheme val="minor"/>
    </font>
    <font>
      <b/>
      <sz val="16"/>
      <color rgb="FFFF0000"/>
      <name val="Calibri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6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center"/>
    </xf>
    <xf numFmtId="49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 wrapText="1"/>
    </xf>
    <xf numFmtId="49" fontId="0" fillId="0" borderId="0" xfId="0" applyNumberFormat="1" applyAlignment="1">
      <alignment horizontal="center"/>
    </xf>
    <xf numFmtId="0" fontId="3" fillId="0" borderId="0" xfId="0" applyFont="1" applyFill="1" applyAlignment="1">
      <alignment horizontal="left"/>
    </xf>
    <xf numFmtId="0" fontId="1" fillId="0" borderId="0" xfId="665" applyFill="1" applyAlignment="1">
      <alignment horizontal="left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</cellXfs>
  <cellStyles count="76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7" builtinId="9" hidden="1"/>
    <cellStyle name="Followed Hyperlink" xfId="668" builtinId="9" hidden="1"/>
    <cellStyle name="Followed Hyperlink" xfId="669" builtinId="9" hidden="1"/>
    <cellStyle name="Followed Hyperlink" xfId="670" builtinId="9" hidden="1"/>
    <cellStyle name="Followed Hyperlink" xfId="671" builtinId="9" hidden="1"/>
    <cellStyle name="Followed Hyperlink" xfId="672" builtinId="9" hidden="1"/>
    <cellStyle name="Followed Hyperlink" xfId="673" builtinId="9" hidden="1"/>
    <cellStyle name="Followed Hyperlink" xfId="674" builtinId="9" hidden="1"/>
    <cellStyle name="Followed Hyperlink" xfId="675" builtinId="9" hidden="1"/>
    <cellStyle name="Followed Hyperlink" xfId="676" builtinId="9" hidden="1"/>
    <cellStyle name="Followed Hyperlink" xfId="677" builtinId="9" hidden="1"/>
    <cellStyle name="Followed Hyperlink" xfId="678" builtinId="9" hidden="1"/>
    <cellStyle name="Followed Hyperlink" xfId="679" builtinId="9" hidden="1"/>
    <cellStyle name="Followed Hyperlink" xfId="680" builtinId="9" hidden="1"/>
    <cellStyle name="Followed Hyperlink" xfId="681" builtinId="9" hidden="1"/>
    <cellStyle name="Followed Hyperlink" xfId="682" builtinId="9" hidden="1"/>
    <cellStyle name="Followed Hyperlink" xfId="683" builtinId="9" hidden="1"/>
    <cellStyle name="Followed Hyperlink" xfId="684" builtinId="9" hidden="1"/>
    <cellStyle name="Followed Hyperlink" xfId="685" builtinId="9" hidden="1"/>
    <cellStyle name="Followed Hyperlink" xfId="686" builtinId="9" hidden="1"/>
    <cellStyle name="Followed Hyperlink" xfId="687" builtinId="9" hidden="1"/>
    <cellStyle name="Followed Hyperlink" xfId="688" builtinId="9" hidden="1"/>
    <cellStyle name="Followed Hyperlink" xfId="689" builtinId="9" hidden="1"/>
    <cellStyle name="Followed Hyperlink" xfId="690" builtinId="9" hidden="1"/>
    <cellStyle name="Followed Hyperlink" xfId="691" builtinId="9" hidden="1"/>
    <cellStyle name="Followed Hyperlink" xfId="692" builtinId="9" hidden="1"/>
    <cellStyle name="Followed Hyperlink" xfId="693" builtinId="9" hidden="1"/>
    <cellStyle name="Followed Hyperlink" xfId="694" builtinId="9" hidden="1"/>
    <cellStyle name="Followed Hyperlink" xfId="695" builtinId="9" hidden="1"/>
    <cellStyle name="Followed Hyperlink" xfId="696" builtinId="9" hidden="1"/>
    <cellStyle name="Followed Hyperlink" xfId="697" builtinId="9" hidden="1"/>
    <cellStyle name="Followed Hyperlink" xfId="698" builtinId="9" hidden="1"/>
    <cellStyle name="Followed Hyperlink" xfId="699" builtinId="9" hidden="1"/>
    <cellStyle name="Followed Hyperlink" xfId="700" builtinId="9" hidden="1"/>
    <cellStyle name="Followed Hyperlink" xfId="701" builtinId="9" hidden="1"/>
    <cellStyle name="Followed Hyperlink" xfId="702" builtinId="9" hidden="1"/>
    <cellStyle name="Followed Hyperlink" xfId="703" builtinId="9" hidden="1"/>
    <cellStyle name="Followed Hyperlink" xfId="704" builtinId="9" hidden="1"/>
    <cellStyle name="Followed Hyperlink" xfId="705" builtinId="9" hidden="1"/>
    <cellStyle name="Followed Hyperlink" xfId="706" builtinId="9" hidden="1"/>
    <cellStyle name="Followed Hyperlink" xfId="707" builtinId="9" hidden="1"/>
    <cellStyle name="Followed Hyperlink" xfId="708" builtinId="9" hidden="1"/>
    <cellStyle name="Followed Hyperlink" xfId="709" builtinId="9" hidden="1"/>
    <cellStyle name="Followed Hyperlink" xfId="710" builtinId="9" hidden="1"/>
    <cellStyle name="Followed Hyperlink" xfId="711" builtinId="9" hidden="1"/>
    <cellStyle name="Followed Hyperlink" xfId="712" builtinId="9" hidden="1"/>
    <cellStyle name="Followed Hyperlink" xfId="713" builtinId="9" hidden="1"/>
    <cellStyle name="Followed Hyperlink" xfId="714" builtinId="9" hidden="1"/>
    <cellStyle name="Followed Hyperlink" xfId="715" builtinId="9" hidden="1"/>
    <cellStyle name="Followed Hyperlink" xfId="716" builtinId="9" hidden="1"/>
    <cellStyle name="Followed Hyperlink" xfId="717" builtinId="9" hidden="1"/>
    <cellStyle name="Followed Hyperlink" xfId="718" builtinId="9" hidden="1"/>
    <cellStyle name="Followed Hyperlink" xfId="719" builtinId="9" hidden="1"/>
    <cellStyle name="Followed Hyperlink" xfId="720" builtinId="9" hidden="1"/>
    <cellStyle name="Followed Hyperlink" xfId="721" builtinId="9" hidden="1"/>
    <cellStyle name="Followed Hyperlink" xfId="722" builtinId="9" hidden="1"/>
    <cellStyle name="Followed Hyperlink" xfId="723" builtinId="9" hidden="1"/>
    <cellStyle name="Followed Hyperlink" xfId="724" builtinId="9" hidden="1"/>
    <cellStyle name="Followed Hyperlink" xfId="725" builtinId="9" hidden="1"/>
    <cellStyle name="Followed Hyperlink" xfId="726" builtinId="9" hidden="1"/>
    <cellStyle name="Followed Hyperlink" xfId="727" builtinId="9" hidden="1"/>
    <cellStyle name="Followed Hyperlink" xfId="728" builtinId="9" hidden="1"/>
    <cellStyle name="Followed Hyperlink" xfId="729" builtinId="9" hidden="1"/>
    <cellStyle name="Followed Hyperlink" xfId="730" builtinId="9" hidden="1"/>
    <cellStyle name="Followed Hyperlink" xfId="731" builtinId="9" hidden="1"/>
    <cellStyle name="Followed Hyperlink" xfId="732" builtinId="9" hidden="1"/>
    <cellStyle name="Followed Hyperlink" xfId="733" builtinId="9" hidden="1"/>
    <cellStyle name="Followed Hyperlink" xfId="734" builtinId="9" hidden="1"/>
    <cellStyle name="Followed Hyperlink" xfId="735" builtinId="9" hidden="1"/>
    <cellStyle name="Followed Hyperlink" xfId="736" builtinId="9" hidden="1"/>
    <cellStyle name="Followed Hyperlink" xfId="737" builtinId="9" hidden="1"/>
    <cellStyle name="Followed Hyperlink" xfId="738" builtinId="9" hidden="1"/>
    <cellStyle name="Followed Hyperlink" xfId="739" builtinId="9" hidden="1"/>
    <cellStyle name="Followed Hyperlink" xfId="740" builtinId="9" hidden="1"/>
    <cellStyle name="Followed Hyperlink" xfId="741" builtinId="9" hidden="1"/>
    <cellStyle name="Followed Hyperlink" xfId="742" builtinId="9" hidden="1"/>
    <cellStyle name="Followed Hyperlink" xfId="743" builtinId="9" hidden="1"/>
    <cellStyle name="Followed Hyperlink" xfId="744" builtinId="9" hidden="1"/>
    <cellStyle name="Followed Hyperlink" xfId="745" builtinId="9" hidden="1"/>
    <cellStyle name="Followed Hyperlink" xfId="746" builtinId="9" hidden="1"/>
    <cellStyle name="Followed Hyperlink" xfId="747" builtinId="9" hidden="1"/>
    <cellStyle name="Followed Hyperlink" xfId="748" builtinId="9" hidden="1"/>
    <cellStyle name="Followed Hyperlink" xfId="749" builtinId="9" hidden="1"/>
    <cellStyle name="Followed Hyperlink" xfId="750" builtinId="9" hidden="1"/>
    <cellStyle name="Followed Hyperlink" xfId="751" builtinId="9" hidden="1"/>
    <cellStyle name="Followed Hyperlink" xfId="752" builtinId="9" hidden="1"/>
    <cellStyle name="Followed Hyperlink" xfId="753" builtinId="9" hidden="1"/>
    <cellStyle name="Followed Hyperlink" xfId="754" builtinId="9" hidden="1"/>
    <cellStyle name="Followed Hyperlink" xfId="755" builtinId="9" hidden="1"/>
    <cellStyle name="Followed Hyperlink" xfId="756" builtinId="9" hidden="1"/>
    <cellStyle name="Followed Hyperlink" xfId="757" builtinId="9" hidden="1"/>
    <cellStyle name="Followed Hyperlink" xfId="758" builtinId="9" hidden="1"/>
    <cellStyle name="Followed Hyperlink" xfId="759" builtinId="9" hidden="1"/>
    <cellStyle name="Followed Hyperlink" xfId="760" builtinId="9" hidden="1"/>
    <cellStyle name="Followed Hyperlink" xfId="761" builtinId="9" hidden="1"/>
    <cellStyle name="Followed Hyperlink" xfId="762" builtinId="9" hidden="1"/>
    <cellStyle name="Followed Hyperlink" xfId="763" builtinId="9" hidden="1"/>
    <cellStyle name="Followed Hyperlink" xfId="764" builtinId="9" hidden="1"/>
    <cellStyle name="Followed Hyperlink" xfId="765" builtinId="9" hidden="1"/>
    <cellStyle name="Followed Hyperlink" xfId="76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73"/>
  <sheetViews>
    <sheetView tabSelected="1" workbookViewId="0">
      <selection activeCell="E31" sqref="E31"/>
    </sheetView>
  </sheetViews>
  <sheetFormatPr baseColWidth="10" defaultRowHeight="15" x14ac:dyDescent="0"/>
  <cols>
    <col min="1" max="1" width="28" style="1" bestFit="1" customWidth="1"/>
    <col min="2" max="2" width="25.33203125" style="17" customWidth="1"/>
    <col min="3" max="3" width="29.83203125" style="7" bestFit="1" customWidth="1"/>
    <col min="4" max="4" width="12.6640625" style="17" bestFit="1" customWidth="1"/>
    <col min="5" max="5" width="38" style="7" customWidth="1"/>
    <col min="6" max="6" width="31.1640625" style="1" bestFit="1" customWidth="1"/>
    <col min="7" max="7" width="21.83203125" style="1" customWidth="1"/>
    <col min="8" max="8" width="13" style="17" customWidth="1"/>
    <col min="9" max="9" width="9.83203125" style="23" bestFit="1" customWidth="1"/>
    <col min="10" max="10" width="10.6640625" style="17" bestFit="1" customWidth="1"/>
    <col min="11" max="16384" width="10.83203125" style="17"/>
  </cols>
  <sheetData>
    <row r="1" spans="1:10" s="10" customFormat="1">
      <c r="A1" s="3" t="s">
        <v>44</v>
      </c>
      <c r="B1" s="10" t="s">
        <v>54</v>
      </c>
      <c r="C1" s="4" t="s">
        <v>5</v>
      </c>
      <c r="D1" s="10" t="s">
        <v>1</v>
      </c>
      <c r="E1" s="4" t="s">
        <v>0</v>
      </c>
      <c r="F1" s="3" t="s">
        <v>6</v>
      </c>
      <c r="G1" s="3" t="s">
        <v>3</v>
      </c>
      <c r="H1" s="10" t="s">
        <v>4</v>
      </c>
      <c r="I1" s="11" t="s">
        <v>7</v>
      </c>
      <c r="J1" s="10" t="s">
        <v>8</v>
      </c>
    </row>
    <row r="2" spans="1:10" s="12" customFormat="1">
      <c r="A2" s="2" t="s">
        <v>45</v>
      </c>
      <c r="B2" s="12" t="s">
        <v>55</v>
      </c>
      <c r="C2" s="5" t="s">
        <v>14</v>
      </c>
      <c r="D2" s="12" t="s">
        <v>2</v>
      </c>
      <c r="E2" s="13" t="s">
        <v>13</v>
      </c>
      <c r="F2" s="2" t="s">
        <v>15</v>
      </c>
      <c r="G2" s="2" t="s">
        <v>16</v>
      </c>
      <c r="H2" s="14">
        <v>2</v>
      </c>
      <c r="I2" s="15">
        <v>0.11</v>
      </c>
      <c r="J2" s="16">
        <f>I2*H2</f>
        <v>0.22</v>
      </c>
    </row>
    <row r="3" spans="1:10" s="12" customFormat="1">
      <c r="A3" s="2" t="s">
        <v>46</v>
      </c>
      <c r="B3" s="12" t="s">
        <v>56</v>
      </c>
      <c r="C3" s="5" t="s">
        <v>17</v>
      </c>
      <c r="D3" s="12" t="s">
        <v>2</v>
      </c>
      <c r="E3" s="17" t="s">
        <v>9</v>
      </c>
      <c r="F3" s="2" t="s">
        <v>18</v>
      </c>
      <c r="G3" s="9" t="s">
        <v>19</v>
      </c>
      <c r="H3" s="14">
        <v>6</v>
      </c>
      <c r="I3" s="15">
        <v>0.21</v>
      </c>
      <c r="J3" s="16">
        <f>I3*H3</f>
        <v>1.26</v>
      </c>
    </row>
    <row r="4" spans="1:10" s="12" customFormat="1">
      <c r="A4" s="2" t="s">
        <v>47</v>
      </c>
      <c r="B4" s="12" t="s">
        <v>57</v>
      </c>
      <c r="C4" s="6" t="s">
        <v>20</v>
      </c>
      <c r="D4" s="12" t="s">
        <v>2</v>
      </c>
      <c r="E4" s="17" t="s">
        <v>10</v>
      </c>
      <c r="F4" s="2" t="s">
        <v>21</v>
      </c>
      <c r="G4" s="2" t="s">
        <v>22</v>
      </c>
      <c r="H4" s="14">
        <v>1</v>
      </c>
      <c r="I4" s="15">
        <v>0.36</v>
      </c>
      <c r="J4" s="16">
        <f t="shared" ref="J4:J19" si="0">I4*H4</f>
        <v>0.36</v>
      </c>
    </row>
    <row r="5" spans="1:10" s="12" customFormat="1">
      <c r="A5" s="2" t="s">
        <v>48</v>
      </c>
      <c r="B5" s="12" t="s">
        <v>58</v>
      </c>
      <c r="C5" s="5" t="s">
        <v>23</v>
      </c>
      <c r="D5" s="12" t="s">
        <v>2</v>
      </c>
      <c r="E5" s="17" t="s">
        <v>11</v>
      </c>
      <c r="F5" s="2" t="s">
        <v>24</v>
      </c>
      <c r="G5" s="2" t="s">
        <v>25</v>
      </c>
      <c r="H5" s="14">
        <v>2</v>
      </c>
      <c r="I5" s="15">
        <v>0.2</v>
      </c>
      <c r="J5" s="16">
        <f t="shared" si="0"/>
        <v>0.4</v>
      </c>
    </row>
    <row r="6" spans="1:10" s="12" customFormat="1">
      <c r="A6" s="2" t="s">
        <v>49</v>
      </c>
      <c r="B6" s="12" t="s">
        <v>59</v>
      </c>
      <c r="C6" s="5" t="s">
        <v>12</v>
      </c>
      <c r="D6" s="12" t="s">
        <v>2</v>
      </c>
      <c r="E6" s="17" t="s">
        <v>12</v>
      </c>
      <c r="F6" s="2" t="s">
        <v>26</v>
      </c>
      <c r="G6" s="2" t="s">
        <v>27</v>
      </c>
      <c r="H6" s="14">
        <v>1</v>
      </c>
      <c r="I6" s="15">
        <v>0.1</v>
      </c>
      <c r="J6" s="16">
        <f t="shared" si="0"/>
        <v>0.1</v>
      </c>
    </row>
    <row r="7" spans="1:10" s="12" customFormat="1">
      <c r="A7" s="2" t="s">
        <v>50</v>
      </c>
      <c r="B7" s="12" t="s">
        <v>60</v>
      </c>
      <c r="C7" s="5" t="s">
        <v>28</v>
      </c>
      <c r="D7" s="12" t="s">
        <v>2</v>
      </c>
      <c r="E7" s="13" t="s">
        <v>29</v>
      </c>
      <c r="F7" s="2" t="s">
        <v>30</v>
      </c>
      <c r="G7" s="2" t="s">
        <v>31</v>
      </c>
      <c r="H7" s="14">
        <v>1</v>
      </c>
      <c r="I7" s="15">
        <v>3.7</v>
      </c>
      <c r="J7" s="16">
        <f t="shared" si="0"/>
        <v>3.7</v>
      </c>
    </row>
    <row r="8" spans="1:10" s="12" customFormat="1">
      <c r="A8" s="2" t="s">
        <v>51</v>
      </c>
      <c r="B8" s="12" t="s">
        <v>75</v>
      </c>
      <c r="C8" s="5" t="s">
        <v>32</v>
      </c>
      <c r="D8" s="12" t="s">
        <v>2</v>
      </c>
      <c r="E8" s="13" t="s">
        <v>33</v>
      </c>
      <c r="F8" s="2" t="s">
        <v>34</v>
      </c>
      <c r="G8" s="2" t="s">
        <v>35</v>
      </c>
      <c r="H8" s="14">
        <v>1</v>
      </c>
      <c r="I8" s="15">
        <v>0.77</v>
      </c>
      <c r="J8" s="16">
        <f t="shared" si="0"/>
        <v>0.77</v>
      </c>
    </row>
    <row r="9" spans="1:10" s="12" customFormat="1">
      <c r="A9" s="2" t="s">
        <v>52</v>
      </c>
      <c r="B9" s="12" t="s">
        <v>61</v>
      </c>
      <c r="C9" s="5" t="s">
        <v>36</v>
      </c>
      <c r="D9" s="12" t="s">
        <v>2</v>
      </c>
      <c r="E9" s="13" t="s">
        <v>37</v>
      </c>
      <c r="F9" s="2" t="s">
        <v>38</v>
      </c>
      <c r="G9" s="2" t="s">
        <v>39</v>
      </c>
      <c r="H9" s="14">
        <v>1</v>
      </c>
      <c r="I9" s="15">
        <v>0.28999999999999998</v>
      </c>
      <c r="J9" s="16">
        <f t="shared" si="0"/>
        <v>0.28999999999999998</v>
      </c>
    </row>
    <row r="10" spans="1:10" s="12" customFormat="1">
      <c r="A10" s="2" t="s">
        <v>63</v>
      </c>
      <c r="B10" s="12" t="s">
        <v>64</v>
      </c>
      <c r="C10" s="5" t="s">
        <v>65</v>
      </c>
      <c r="D10" s="12" t="s">
        <v>2</v>
      </c>
      <c r="E10" s="13" t="s">
        <v>66</v>
      </c>
      <c r="F10" s="2" t="s">
        <v>67</v>
      </c>
      <c r="G10" s="2" t="s">
        <v>68</v>
      </c>
      <c r="H10" s="14">
        <v>1</v>
      </c>
      <c r="I10" s="15">
        <v>1.59</v>
      </c>
      <c r="J10" s="16">
        <f t="shared" si="0"/>
        <v>1.59</v>
      </c>
    </row>
    <row r="11" spans="1:10" s="12" customFormat="1">
      <c r="A11" s="2" t="s">
        <v>69</v>
      </c>
      <c r="B11" s="12" t="s">
        <v>70</v>
      </c>
      <c r="C11" s="5" t="s">
        <v>71</v>
      </c>
      <c r="D11" s="12" t="s">
        <v>2</v>
      </c>
      <c r="E11" s="13" t="s">
        <v>72</v>
      </c>
      <c r="F11" s="2" t="s">
        <v>73</v>
      </c>
      <c r="G11" s="2" t="s">
        <v>74</v>
      </c>
      <c r="H11" s="14">
        <v>1</v>
      </c>
      <c r="I11" s="15">
        <v>0.89</v>
      </c>
      <c r="J11" s="16">
        <f t="shared" si="0"/>
        <v>0.89</v>
      </c>
    </row>
    <row r="12" spans="1:10" s="12" customFormat="1">
      <c r="A12" s="2" t="s">
        <v>53</v>
      </c>
      <c r="B12" s="12" t="s">
        <v>62</v>
      </c>
      <c r="C12" s="5" t="s">
        <v>40</v>
      </c>
      <c r="D12" s="12" t="s">
        <v>2</v>
      </c>
      <c r="E12" s="13" t="s">
        <v>41</v>
      </c>
      <c r="F12" s="2" t="s">
        <v>42</v>
      </c>
      <c r="G12" s="2" t="s">
        <v>43</v>
      </c>
      <c r="H12" s="14">
        <v>1</v>
      </c>
      <c r="I12" s="15">
        <v>0.31</v>
      </c>
      <c r="J12" s="16">
        <f t="shared" si="0"/>
        <v>0.31</v>
      </c>
    </row>
    <row r="13" spans="1:10" s="12" customFormat="1">
      <c r="A13" s="2" t="s">
        <v>86</v>
      </c>
      <c r="B13" s="12" t="s">
        <v>87</v>
      </c>
      <c r="C13" s="5" t="s">
        <v>76</v>
      </c>
      <c r="D13" s="12" t="s">
        <v>2</v>
      </c>
      <c r="E13" s="13" t="s">
        <v>77</v>
      </c>
      <c r="F13" s="2" t="s">
        <v>78</v>
      </c>
      <c r="G13" s="2" t="s">
        <v>79</v>
      </c>
      <c r="H13" s="14">
        <v>1</v>
      </c>
      <c r="I13" s="15">
        <v>0.78</v>
      </c>
      <c r="J13" s="16">
        <f t="shared" si="0"/>
        <v>0.78</v>
      </c>
    </row>
    <row r="14" spans="1:10" s="12" customFormat="1">
      <c r="A14" s="8" t="s">
        <v>85</v>
      </c>
      <c r="B14" s="5" t="s">
        <v>80</v>
      </c>
      <c r="C14" s="5" t="s">
        <v>81</v>
      </c>
      <c r="D14" s="12" t="s">
        <v>2</v>
      </c>
      <c r="E14" s="17" t="s">
        <v>82</v>
      </c>
      <c r="F14" s="2" t="s">
        <v>83</v>
      </c>
      <c r="G14" s="2" t="s">
        <v>84</v>
      </c>
      <c r="H14" s="14">
        <v>1</v>
      </c>
      <c r="I14" s="15">
        <v>0.57999999999999996</v>
      </c>
      <c r="J14" s="16">
        <f t="shared" si="0"/>
        <v>0.57999999999999996</v>
      </c>
    </row>
    <row r="15" spans="1:10" s="12" customFormat="1">
      <c r="A15" s="8" t="s">
        <v>95</v>
      </c>
      <c r="B15" s="5" t="s">
        <v>96</v>
      </c>
      <c r="C15" s="5" t="s">
        <v>92</v>
      </c>
      <c r="D15" s="12" t="s">
        <v>2</v>
      </c>
      <c r="E15" s="12">
        <v>61300311121</v>
      </c>
      <c r="F15" s="2" t="s">
        <v>93</v>
      </c>
      <c r="G15" s="2" t="s">
        <v>94</v>
      </c>
      <c r="H15" s="14">
        <v>2</v>
      </c>
      <c r="I15" s="15">
        <v>0.14000000000000001</v>
      </c>
      <c r="J15" s="16">
        <f t="shared" si="0"/>
        <v>0.28000000000000003</v>
      </c>
    </row>
    <row r="16" spans="1:10" s="12" customFormat="1">
      <c r="A16" s="2" t="s">
        <v>101</v>
      </c>
      <c r="B16" s="12" t="s">
        <v>102</v>
      </c>
      <c r="C16" s="5" t="s">
        <v>97</v>
      </c>
      <c r="D16" s="12" t="s">
        <v>2</v>
      </c>
      <c r="E16" s="13" t="s">
        <v>98</v>
      </c>
      <c r="F16" s="2" t="s">
        <v>99</v>
      </c>
      <c r="G16" s="2" t="s">
        <v>100</v>
      </c>
      <c r="H16" s="14">
        <v>1</v>
      </c>
      <c r="I16" s="15">
        <v>0.91</v>
      </c>
      <c r="J16" s="16">
        <f t="shared" si="0"/>
        <v>0.91</v>
      </c>
    </row>
    <row r="17" spans="1:10" s="12" customFormat="1">
      <c r="A17" s="2" t="s">
        <v>104</v>
      </c>
      <c r="B17" s="12" t="s">
        <v>104</v>
      </c>
      <c r="C17" s="5" t="s">
        <v>103</v>
      </c>
      <c r="D17" s="12" t="s">
        <v>2</v>
      </c>
      <c r="E17" s="13" t="s">
        <v>105</v>
      </c>
      <c r="F17" s="2" t="s">
        <v>106</v>
      </c>
      <c r="G17" s="2" t="s">
        <v>107</v>
      </c>
      <c r="H17" s="14">
        <v>1</v>
      </c>
      <c r="I17" s="15">
        <v>0.98</v>
      </c>
      <c r="J17" s="16">
        <f t="shared" si="0"/>
        <v>0.98</v>
      </c>
    </row>
    <row r="18" spans="1:10" s="12" customFormat="1">
      <c r="A18" s="2" t="s">
        <v>115</v>
      </c>
      <c r="B18" s="12" t="s">
        <v>114</v>
      </c>
      <c r="C18" s="5" t="s">
        <v>110</v>
      </c>
      <c r="D18" s="12" t="s">
        <v>2</v>
      </c>
      <c r="E18" s="13" t="s">
        <v>111</v>
      </c>
      <c r="F18" s="2" t="s">
        <v>112</v>
      </c>
      <c r="G18" s="2" t="s">
        <v>113</v>
      </c>
      <c r="H18" s="14">
        <v>1</v>
      </c>
      <c r="I18" s="15">
        <v>0.97</v>
      </c>
      <c r="J18" s="16">
        <f t="shared" si="0"/>
        <v>0.97</v>
      </c>
    </row>
    <row r="19" spans="1:10" s="12" customFormat="1">
      <c r="A19" s="2" t="s">
        <v>109</v>
      </c>
      <c r="B19" s="5" t="s">
        <v>108</v>
      </c>
      <c r="C19" s="5" t="s">
        <v>88</v>
      </c>
      <c r="D19" s="12" t="s">
        <v>2</v>
      </c>
      <c r="E19" s="12" t="s">
        <v>89</v>
      </c>
      <c r="F19" s="2" t="s">
        <v>90</v>
      </c>
      <c r="G19" s="2" t="s">
        <v>91</v>
      </c>
      <c r="H19" s="14">
        <v>2</v>
      </c>
      <c r="I19" s="15">
        <v>0.1</v>
      </c>
      <c r="J19" s="16">
        <f t="shared" si="0"/>
        <v>0.2</v>
      </c>
    </row>
    <row r="20" spans="1:10" s="12" customFormat="1">
      <c r="A20" s="2"/>
      <c r="C20" s="5"/>
      <c r="E20" s="13"/>
      <c r="F20" s="2"/>
      <c r="G20" s="2"/>
      <c r="H20" s="14"/>
      <c r="I20" s="15"/>
      <c r="J20" s="16"/>
    </row>
    <row r="21" spans="1:10" s="12" customFormat="1">
      <c r="A21" s="2"/>
      <c r="C21" s="5"/>
      <c r="E21" s="13"/>
      <c r="F21" s="2"/>
      <c r="G21" s="2"/>
      <c r="H21" s="14"/>
      <c r="I21" s="15"/>
      <c r="J21" s="18">
        <f>SUM(J2:J20)</f>
        <v>14.590000000000002</v>
      </c>
    </row>
    <row r="22" spans="1:10" s="12" customFormat="1">
      <c r="A22" s="2"/>
      <c r="C22" s="5"/>
      <c r="E22" s="13"/>
      <c r="F22" s="2"/>
      <c r="G22" s="2"/>
      <c r="H22" s="14"/>
      <c r="I22" s="15"/>
      <c r="J22" s="16"/>
    </row>
    <row r="23" spans="1:10" s="12" customFormat="1">
      <c r="A23" s="2"/>
      <c r="C23" s="5"/>
      <c r="E23" s="13"/>
      <c r="F23" s="2"/>
      <c r="G23" s="2"/>
      <c r="H23" s="14"/>
      <c r="I23" s="15"/>
      <c r="J23" s="16"/>
    </row>
    <row r="24" spans="1:10" s="12" customFormat="1">
      <c r="A24" s="2"/>
      <c r="C24" s="5"/>
      <c r="E24" s="13"/>
      <c r="F24" s="2"/>
      <c r="G24" s="2"/>
      <c r="H24" s="14"/>
      <c r="I24" s="15"/>
      <c r="J24" s="16"/>
    </row>
    <row r="25" spans="1:10" s="12" customFormat="1">
      <c r="A25" s="2"/>
      <c r="C25" s="5"/>
      <c r="E25" s="13"/>
      <c r="F25" s="2"/>
      <c r="G25" s="9"/>
      <c r="H25" s="14"/>
      <c r="I25" s="15"/>
      <c r="J25" s="18"/>
    </row>
    <row r="26" spans="1:10" s="12" customFormat="1">
      <c r="A26" s="2"/>
      <c r="C26" s="5"/>
      <c r="E26" s="13"/>
      <c r="F26" s="2"/>
      <c r="G26" s="2"/>
      <c r="H26" s="14"/>
      <c r="I26" s="15"/>
      <c r="J26" s="16"/>
    </row>
    <row r="27" spans="1:10" s="12" customFormat="1">
      <c r="A27" s="2"/>
      <c r="C27" s="5"/>
      <c r="E27" s="13"/>
      <c r="F27" s="2"/>
      <c r="G27" s="2"/>
      <c r="H27" s="14"/>
      <c r="I27" s="15"/>
      <c r="J27" s="16"/>
    </row>
    <row r="28" spans="1:10" s="12" customFormat="1">
      <c r="A28" s="2"/>
      <c r="C28" s="5"/>
      <c r="E28" s="13"/>
      <c r="F28" s="2"/>
      <c r="G28" s="2"/>
      <c r="H28" s="14"/>
      <c r="I28" s="15"/>
      <c r="J28" s="16"/>
    </row>
    <row r="29" spans="1:10" s="12" customFormat="1">
      <c r="A29" s="2"/>
      <c r="C29" s="5"/>
      <c r="E29" s="13"/>
      <c r="F29" s="2"/>
      <c r="G29" s="2"/>
      <c r="H29" s="14"/>
      <c r="I29" s="15"/>
      <c r="J29" s="16"/>
    </row>
    <row r="30" spans="1:10" s="12" customFormat="1">
      <c r="A30" s="2"/>
      <c r="C30" s="5"/>
      <c r="E30" s="13"/>
      <c r="F30" s="2"/>
      <c r="G30" s="2"/>
      <c r="H30" s="14"/>
      <c r="I30" s="15"/>
      <c r="J30" s="16"/>
    </row>
    <row r="31" spans="1:10" s="12" customFormat="1">
      <c r="A31" s="2"/>
      <c r="C31" s="5"/>
      <c r="E31" s="13"/>
      <c r="F31" s="2"/>
      <c r="G31" s="2"/>
      <c r="H31" s="14"/>
      <c r="I31" s="15"/>
      <c r="J31" s="16"/>
    </row>
    <row r="32" spans="1:10" s="12" customFormat="1">
      <c r="A32" s="2"/>
      <c r="C32" s="5"/>
      <c r="E32" s="13"/>
      <c r="F32" s="2"/>
      <c r="G32" s="2"/>
      <c r="H32" s="14"/>
      <c r="I32" s="15"/>
      <c r="J32" s="16"/>
    </row>
    <row r="33" spans="1:10" s="12" customFormat="1">
      <c r="A33" s="2"/>
      <c r="C33" s="5"/>
      <c r="E33" s="13"/>
      <c r="F33" s="2"/>
      <c r="G33" s="2"/>
      <c r="H33" s="14"/>
      <c r="I33" s="15"/>
      <c r="J33" s="16"/>
    </row>
    <row r="34" spans="1:10" s="12" customFormat="1">
      <c r="A34" s="2"/>
      <c r="C34" s="5"/>
      <c r="E34" s="13"/>
      <c r="F34" s="2"/>
      <c r="G34" s="2"/>
      <c r="H34" s="14"/>
      <c r="I34" s="15"/>
      <c r="J34" s="16"/>
    </row>
    <row r="35" spans="1:10" s="12" customFormat="1">
      <c r="A35" s="2"/>
      <c r="C35" s="5"/>
      <c r="E35" s="13"/>
      <c r="F35" s="2"/>
      <c r="G35" s="2"/>
      <c r="H35" s="14"/>
      <c r="I35" s="15"/>
      <c r="J35" s="16"/>
    </row>
    <row r="36" spans="1:10" s="12" customFormat="1">
      <c r="A36" s="2"/>
      <c r="C36" s="6"/>
      <c r="E36" s="13"/>
      <c r="F36" s="2"/>
      <c r="G36" s="2"/>
      <c r="H36" s="14"/>
      <c r="I36" s="15"/>
      <c r="J36" s="16"/>
    </row>
    <row r="37" spans="1:10" s="12" customFormat="1">
      <c r="A37" s="2"/>
      <c r="C37" s="5"/>
      <c r="E37" s="13"/>
      <c r="F37" s="2"/>
      <c r="G37" s="2"/>
      <c r="H37" s="14"/>
      <c r="I37" s="15"/>
      <c r="J37" s="16"/>
    </row>
    <row r="38" spans="1:10" s="12" customFormat="1">
      <c r="A38" s="2"/>
      <c r="C38" s="5"/>
      <c r="E38" s="13"/>
      <c r="F38" s="2"/>
      <c r="G38" s="2"/>
      <c r="H38" s="14"/>
      <c r="I38" s="15"/>
      <c r="J38" s="16"/>
    </row>
    <row r="39" spans="1:10" s="12" customFormat="1">
      <c r="A39" s="2"/>
      <c r="C39" s="5"/>
      <c r="E39" s="13"/>
      <c r="F39" s="2"/>
      <c r="G39" s="2"/>
      <c r="H39" s="14"/>
      <c r="I39" s="15"/>
      <c r="J39" s="16"/>
    </row>
    <row r="40" spans="1:10" s="12" customFormat="1">
      <c r="A40" s="2"/>
      <c r="C40" s="5"/>
      <c r="E40" s="13"/>
      <c r="F40" s="2"/>
      <c r="G40" s="2"/>
      <c r="H40" s="14"/>
      <c r="I40" s="15"/>
      <c r="J40" s="16"/>
    </row>
    <row r="41" spans="1:10" s="12" customFormat="1">
      <c r="A41" s="2"/>
      <c r="C41" s="5"/>
      <c r="E41" s="13"/>
      <c r="F41" s="2"/>
      <c r="G41" s="2"/>
      <c r="H41" s="19"/>
      <c r="I41" s="19"/>
      <c r="J41" s="18"/>
    </row>
    <row r="42" spans="1:10" s="12" customFormat="1">
      <c r="A42" s="2"/>
      <c r="C42" s="5"/>
      <c r="E42" s="13"/>
      <c r="F42" s="2"/>
      <c r="G42" s="2"/>
      <c r="H42" s="19"/>
      <c r="I42" s="19"/>
      <c r="J42" s="20"/>
    </row>
    <row r="43" spans="1:10" s="12" customFormat="1">
      <c r="A43" s="2"/>
      <c r="C43" s="5"/>
      <c r="E43" s="13"/>
      <c r="F43" s="2"/>
      <c r="G43" s="2"/>
      <c r="H43" s="14"/>
      <c r="I43" s="15"/>
    </row>
    <row r="44" spans="1:10" s="12" customFormat="1">
      <c r="A44" s="2"/>
      <c r="C44" s="5"/>
      <c r="E44" s="13"/>
      <c r="F44" s="2"/>
      <c r="G44" s="2"/>
      <c r="H44" s="14"/>
      <c r="I44" s="15"/>
      <c r="J44" s="16"/>
    </row>
    <row r="45" spans="1:10" s="12" customFormat="1">
      <c r="A45" s="2"/>
      <c r="C45" s="5"/>
      <c r="E45" s="13"/>
      <c r="F45" s="2"/>
      <c r="G45" s="9"/>
      <c r="H45" s="14"/>
      <c r="I45" s="15"/>
      <c r="J45" s="16"/>
    </row>
    <row r="46" spans="1:10" s="12" customFormat="1">
      <c r="A46" s="2"/>
      <c r="C46" s="5"/>
      <c r="E46" s="13"/>
      <c r="F46" s="2"/>
      <c r="G46" s="2"/>
      <c r="H46" s="14"/>
      <c r="I46" s="15"/>
      <c r="J46" s="16"/>
    </row>
    <row r="47" spans="1:10" s="12" customFormat="1">
      <c r="A47" s="2"/>
      <c r="C47" s="5"/>
      <c r="E47" s="13"/>
      <c r="F47" s="2"/>
      <c r="G47" s="2"/>
      <c r="H47" s="14"/>
      <c r="I47" s="15"/>
      <c r="J47" s="16"/>
    </row>
    <row r="48" spans="1:10" s="12" customFormat="1">
      <c r="A48" s="2"/>
      <c r="C48" s="5"/>
      <c r="E48" s="13"/>
      <c r="F48" s="2"/>
      <c r="G48" s="2"/>
      <c r="H48" s="19"/>
      <c r="I48" s="19"/>
      <c r="J48" s="20"/>
    </row>
    <row r="49" spans="1:10" s="12" customFormat="1">
      <c r="A49" s="2"/>
      <c r="C49" s="5"/>
      <c r="E49" s="13"/>
      <c r="F49" s="2"/>
      <c r="G49" s="2"/>
      <c r="H49" s="14"/>
      <c r="I49" s="15"/>
    </row>
    <row r="50" spans="1:10" s="12" customFormat="1">
      <c r="A50" s="2"/>
      <c r="C50" s="5"/>
      <c r="E50" s="13"/>
      <c r="F50" s="2"/>
      <c r="G50" s="2"/>
      <c r="H50" s="14"/>
      <c r="I50" s="15"/>
      <c r="J50" s="16"/>
    </row>
    <row r="51" spans="1:10" s="12" customFormat="1">
      <c r="A51" s="2"/>
      <c r="C51" s="5"/>
      <c r="E51" s="13"/>
      <c r="F51" s="2"/>
      <c r="G51" s="2"/>
      <c r="H51" s="14"/>
      <c r="I51" s="15"/>
      <c r="J51" s="16"/>
    </row>
    <row r="52" spans="1:10" s="12" customFormat="1">
      <c r="A52" s="2"/>
      <c r="C52" s="5"/>
      <c r="E52" s="13"/>
      <c r="F52" s="2"/>
      <c r="G52" s="2"/>
      <c r="H52" s="14"/>
      <c r="I52" s="15"/>
      <c r="J52" s="16"/>
    </row>
    <row r="53" spans="1:10" s="12" customFormat="1">
      <c r="A53" s="2"/>
      <c r="C53" s="5"/>
      <c r="E53" s="13"/>
      <c r="F53" s="2"/>
      <c r="G53" s="2"/>
      <c r="H53" s="14"/>
      <c r="I53" s="15"/>
      <c r="J53" s="16"/>
    </row>
    <row r="54" spans="1:10" s="12" customFormat="1">
      <c r="A54" s="2"/>
      <c r="C54" s="5"/>
      <c r="E54" s="13"/>
      <c r="F54" s="2"/>
      <c r="G54" s="2"/>
      <c r="H54" s="14"/>
      <c r="I54" s="15"/>
      <c r="J54" s="16"/>
    </row>
    <row r="55" spans="1:10" s="12" customFormat="1">
      <c r="A55" s="2"/>
      <c r="C55" s="5"/>
      <c r="E55" s="13"/>
      <c r="F55" s="2"/>
      <c r="G55" s="2"/>
      <c r="H55" s="14"/>
      <c r="I55" s="15"/>
      <c r="J55" s="16"/>
    </row>
    <row r="56" spans="1:10" s="12" customFormat="1">
      <c r="A56" s="2"/>
      <c r="C56" s="5"/>
      <c r="E56" s="13"/>
      <c r="F56" s="2"/>
      <c r="G56" s="2"/>
      <c r="H56" s="14"/>
      <c r="I56" s="15"/>
      <c r="J56" s="16"/>
    </row>
    <row r="57" spans="1:10" s="12" customFormat="1">
      <c r="A57" s="2"/>
      <c r="C57" s="5"/>
      <c r="E57" s="13"/>
      <c r="F57" s="2"/>
      <c r="G57" s="2"/>
      <c r="H57" s="14"/>
      <c r="I57" s="15"/>
      <c r="J57" s="20"/>
    </row>
    <row r="58" spans="1:10" s="12" customFormat="1">
      <c r="A58" s="2"/>
      <c r="C58" s="5"/>
      <c r="E58" s="13"/>
      <c r="F58" s="2"/>
      <c r="G58" s="2"/>
      <c r="H58" s="14"/>
      <c r="I58" s="15"/>
    </row>
    <row r="59" spans="1:10" s="12" customFormat="1">
      <c r="A59" s="2"/>
      <c r="C59" s="5"/>
      <c r="E59" s="13"/>
      <c r="F59" s="2"/>
      <c r="G59" s="2"/>
      <c r="H59" s="14"/>
      <c r="I59" s="15"/>
    </row>
    <row r="60" spans="1:10" s="12" customFormat="1" ht="20">
      <c r="A60" s="2"/>
      <c r="C60" s="5"/>
      <c r="E60" s="13"/>
      <c r="F60" s="2"/>
      <c r="G60" s="2"/>
      <c r="H60" s="21"/>
      <c r="I60" s="21"/>
      <c r="J60" s="22"/>
    </row>
    <row r="61" spans="1:10" s="12" customFormat="1">
      <c r="A61" s="2"/>
      <c r="C61" s="5"/>
      <c r="E61" s="13"/>
      <c r="F61" s="2"/>
      <c r="G61" s="2"/>
      <c r="H61" s="14"/>
      <c r="I61" s="15"/>
      <c r="J61" s="16"/>
    </row>
    <row r="62" spans="1:10" s="12" customFormat="1">
      <c r="A62" s="2"/>
      <c r="C62" s="5"/>
      <c r="E62" s="13"/>
      <c r="F62" s="2"/>
      <c r="G62" s="2"/>
      <c r="H62" s="14"/>
      <c r="I62" s="15"/>
    </row>
    <row r="63" spans="1:10" s="12" customFormat="1">
      <c r="A63" s="2"/>
      <c r="C63" s="5"/>
      <c r="E63" s="13"/>
      <c r="F63" s="2"/>
      <c r="G63" s="2"/>
      <c r="H63" s="14"/>
      <c r="I63" s="15"/>
    </row>
    <row r="64" spans="1:10" s="12" customFormat="1">
      <c r="A64" s="2"/>
      <c r="C64" s="5"/>
      <c r="E64" s="13"/>
      <c r="F64" s="2"/>
      <c r="G64" s="2"/>
      <c r="H64" s="14"/>
      <c r="I64" s="15"/>
    </row>
    <row r="65" spans="1:9" s="12" customFormat="1">
      <c r="A65" s="2"/>
      <c r="C65" s="5"/>
      <c r="E65" s="13"/>
      <c r="F65" s="2"/>
      <c r="G65" s="2"/>
      <c r="H65" s="14"/>
      <c r="I65" s="15"/>
    </row>
    <row r="66" spans="1:9" s="12" customFormat="1">
      <c r="A66" s="2"/>
      <c r="C66" s="5"/>
      <c r="E66" s="13"/>
      <c r="F66" s="2"/>
      <c r="G66" s="2"/>
      <c r="H66" s="14"/>
      <c r="I66" s="15"/>
    </row>
    <row r="67" spans="1:9" s="12" customFormat="1">
      <c r="A67" s="2"/>
      <c r="C67" s="5"/>
      <c r="E67" s="13"/>
      <c r="F67" s="2"/>
      <c r="G67" s="2"/>
      <c r="H67" s="14"/>
      <c r="I67" s="15"/>
    </row>
    <row r="68" spans="1:9" s="12" customFormat="1">
      <c r="A68" s="2"/>
      <c r="C68" s="6"/>
      <c r="E68" s="13"/>
      <c r="F68" s="2"/>
      <c r="G68" s="2"/>
      <c r="H68" s="14"/>
      <c r="I68" s="15"/>
    </row>
    <row r="69" spans="1:9" s="12" customFormat="1">
      <c r="A69" s="2"/>
      <c r="C69" s="6"/>
      <c r="E69" s="13"/>
      <c r="F69" s="2"/>
      <c r="G69" s="2"/>
      <c r="H69" s="14"/>
      <c r="I69" s="15"/>
    </row>
    <row r="70" spans="1:9" s="12" customFormat="1">
      <c r="A70" s="2"/>
      <c r="C70" s="6"/>
      <c r="E70" s="13"/>
      <c r="F70" s="2"/>
      <c r="G70" s="2"/>
      <c r="H70" s="14"/>
      <c r="I70" s="15"/>
    </row>
    <row r="71" spans="1:9">
      <c r="D71" s="12"/>
      <c r="H71" s="14"/>
      <c r="I71" s="15"/>
    </row>
    <row r="72" spans="1:9">
      <c r="D72" s="12"/>
      <c r="H72" s="14"/>
      <c r="I72" s="15"/>
    </row>
    <row r="73" spans="1:9">
      <c r="D73" s="12"/>
      <c r="H73" s="14"/>
      <c r="I73" s="15"/>
    </row>
  </sheetData>
  <autoFilter ref="C1:I76"/>
  <mergeCells count="4">
    <mergeCell ref="H41:I41"/>
    <mergeCell ref="H42:I42"/>
    <mergeCell ref="H48:I48"/>
    <mergeCell ref="H60:I60"/>
  </mergeCells>
  <phoneticPr fontId="7" type="noConversion"/>
  <pageMargins left="0.75" right="0.75" top="1" bottom="1" header="0.5" footer="0.5"/>
  <pageSetup scale="44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BOM</vt:lpstr>
    </vt:vector>
  </TitlesOfParts>
  <Company>Kevin Darrah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Darrah</dc:creator>
  <cp:lastModifiedBy>Kevin Darrah</cp:lastModifiedBy>
  <cp:lastPrinted>2015-03-13T22:26:27Z</cp:lastPrinted>
  <dcterms:created xsi:type="dcterms:W3CDTF">2014-03-10T17:16:55Z</dcterms:created>
  <dcterms:modified xsi:type="dcterms:W3CDTF">2016-04-04T04:26:07Z</dcterms:modified>
</cp:coreProperties>
</file>